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0.35.121\BookKeeping\D-Project Reporting\2020\LP Receivable\10.31 funds\"/>
    </mc:Choice>
  </mc:AlternateContent>
  <xr:revisionPtr revIDLastSave="0" documentId="13_ncr:40009_{A65A47C2-49E6-4C48-AD95-F8D32C991D3E}" xr6:coauthVersionLast="45" xr6:coauthVersionMax="45" xr10:uidLastSave="{00000000-0000-0000-0000-000000000000}"/>
  <bookViews>
    <workbookView xWindow="675" yWindow="345" windowWidth="27240" windowHeight="14700" tabRatio="500"/>
  </bookViews>
  <sheets>
    <sheet name="Sheet1" sheetId="1" r:id="rId1"/>
  </sheets>
  <definedNames>
    <definedName name="_xlnm._FilterDatabase" localSheetId="0" hidden="1">Sheet1!$A$8:$H$32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H17" i="1"/>
  <c r="H30" i="1"/>
  <c r="H29" i="1"/>
  <c r="H10" i="1"/>
  <c r="H21" i="1"/>
  <c r="H27" i="1"/>
  <c r="H19" i="1"/>
  <c r="H25" i="1"/>
  <c r="H15" i="1"/>
  <c r="H13" i="1"/>
  <c r="H11" i="1"/>
  <c r="H23" i="1"/>
  <c r="H14" i="1"/>
  <c r="H20" i="1"/>
  <c r="H9" i="1"/>
  <c r="H24" i="1"/>
  <c r="H31" i="1"/>
  <c r="H28" i="1"/>
  <c r="H32" i="1"/>
  <c r="H12" i="1"/>
  <c r="H18" i="1"/>
  <c r="H22" i="1"/>
  <c r="H16" i="1"/>
  <c r="H26" i="1"/>
</calcChain>
</file>

<file path=xl/sharedStrings.xml><?xml version="1.0" encoding="utf-8"?>
<sst xmlns="http://schemas.openxmlformats.org/spreadsheetml/2006/main" count="111" uniqueCount="82">
  <si>
    <t>Kimberly Pereira</t>
  </si>
  <si>
    <t>Lisa Taylor</t>
  </si>
  <si>
    <t>Susquehanna Square Housing LP</t>
  </si>
  <si>
    <t>Lisa Griffin</t>
  </si>
  <si>
    <t>Jessica Polak</t>
  </si>
  <si>
    <t>David Rozan</t>
  </si>
  <si>
    <t>Kelly Wiegman</t>
  </si>
  <si>
    <t>Zoila Natera-Sandoval</t>
  </si>
  <si>
    <t>Rayla Maurin</t>
  </si>
  <si>
    <t>Rondout and Kingston LP</t>
  </si>
  <si>
    <t>Project Freedom at Westampton Urban Renewal, L.P.</t>
  </si>
  <si>
    <t>FAC Renaissance LP</t>
  </si>
  <si>
    <t>Jennifer Rivera</t>
  </si>
  <si>
    <t>Connecticut Court, LLC</t>
  </si>
  <si>
    <t>Larkin, LP</t>
  </si>
  <si>
    <t>Southern County Community Housing LLC</t>
  </si>
  <si>
    <t>VBV II LLC</t>
  </si>
  <si>
    <t>South Suburban Senior Living, LLC</t>
  </si>
  <si>
    <t>5525 W Diversey Manor Apartments LLC</t>
  </si>
  <si>
    <t>Casa Indiana LLC</t>
  </si>
  <si>
    <t>Branch Blackstone Limited Partnership</t>
  </si>
  <si>
    <t>New Park TOD Limited Partnership</t>
  </si>
  <si>
    <t>Miriam Apartments LP</t>
  </si>
  <si>
    <t>Promesa Court Residences Limited Partnership</t>
  </si>
  <si>
    <t>Cypress Hills Senior Housing L.P.</t>
  </si>
  <si>
    <t>Richard Flowers Community Housing, LLC</t>
  </si>
  <si>
    <t>Maplewood, L.P.</t>
  </si>
  <si>
    <t>Help PA VI LP</t>
  </si>
  <si>
    <t>HELP PA V LP</t>
  </si>
  <si>
    <t>New Market West LLC</t>
  </si>
  <si>
    <t>Faxon LLC</t>
  </si>
  <si>
    <t>1952 Allegheny Associates Limited Partnership</t>
  </si>
  <si>
    <t>Project Freedom at West Windsor Urban Renewal, LP</t>
  </si>
  <si>
    <t>LIMITED PARTNER RECEIVABLE CONFIRMATIONS</t>
  </si>
  <si>
    <t>Housing Authority of Cook County</t>
  </si>
  <si>
    <t>RubinBrown LLP (Chicago)</t>
  </si>
  <si>
    <t>Metropolitan Housing Development Corporation</t>
  </si>
  <si>
    <t>Full Circle Communities, Inc.</t>
  </si>
  <si>
    <t>Dauby O' Connor &amp; Zaleski LLC</t>
  </si>
  <si>
    <t>Mercy Housing Lakefront (IL WI)</t>
  </si>
  <si>
    <t>CohnReznick (Chicago)</t>
  </si>
  <si>
    <t>Promesa HDFC</t>
  </si>
  <si>
    <t xml:space="preserve">Withum </t>
  </si>
  <si>
    <t xml:space="preserve">Project Freedom, Inc. </t>
  </si>
  <si>
    <t>Novogradac &amp; Company LLP (New Jersey)</t>
  </si>
  <si>
    <t>Fifth Avenue Committee</t>
  </si>
  <si>
    <t>Tyrone Anthony Sellers, CPA</t>
  </si>
  <si>
    <t>EFPR Group</t>
  </si>
  <si>
    <t>Pawtucket Central Falls Development Corporation</t>
  </si>
  <si>
    <t>Damiano, Burk &amp; Nuttall, P.C.</t>
  </si>
  <si>
    <t>Trout Brook Realty Advisors/ West Hartford Housing Authority</t>
  </si>
  <si>
    <t>Maletta &amp; Company</t>
  </si>
  <si>
    <t>Cypress Hills Local Development Corporation, Inc.</t>
  </si>
  <si>
    <t>Carter and Company CPA LLC</t>
  </si>
  <si>
    <t>SWAP, Inc.</t>
  </si>
  <si>
    <t>H.E.L.P. Development Corp.</t>
  </si>
  <si>
    <t>CohnReznick (Baltimore)</t>
  </si>
  <si>
    <t>Impact Services Corporation (PA)</t>
  </si>
  <si>
    <t>Community Ventures</t>
  </si>
  <si>
    <t>Snyder, Daitz &amp; Company</t>
  </si>
  <si>
    <t>Affordable Housing &amp; Services Collaborative, Inc. (AHSC)</t>
  </si>
  <si>
    <t>Kevin P. Martin &amp; Associates, P.C.</t>
  </si>
  <si>
    <t>Hispanic Association of Contractors &amp; Enterprises Inc (HACE)</t>
  </si>
  <si>
    <t>Haefele, Flanagan &amp; Co., P.C.</t>
  </si>
  <si>
    <t>Rural Ulster Preservation Company (RUPCO)</t>
  </si>
  <si>
    <t>Mission First Housing</t>
  </si>
  <si>
    <t>Novogradac &amp; Company LLP (Malvern, PA)</t>
  </si>
  <si>
    <t>Trout Brook Realty Advisors, Inc.</t>
  </si>
  <si>
    <t>CohnReznick (Hartford)</t>
  </si>
  <si>
    <t>FOR THE FISCAL YEAR ENDED OCTOBER 31, 2020</t>
  </si>
  <si>
    <t>PLEASE NOTE THAT IF YOUR OPERATING PARTNERSHIP IS NOT APPEARING ON THIS REPORT IT MEANS THE BEGINNING BALANCE WAS ZERO AT 11/1/19 AND THEREFORE NOTHING IS DUE</t>
  </si>
  <si>
    <t>Asset</t>
  </si>
  <si>
    <t>Balance at</t>
  </si>
  <si>
    <t>Limited Partnership Name</t>
  </si>
  <si>
    <t>Manager</t>
  </si>
  <si>
    <t>CPA</t>
  </si>
  <si>
    <t>Sponsor</t>
  </si>
  <si>
    <t>Adjustments</t>
  </si>
  <si>
    <t>Payments</t>
  </si>
  <si>
    <t>2019/2020</t>
  </si>
  <si>
    <t>Clinton County Chapter NYSARC, Inc</t>
  </si>
  <si>
    <r>
      <t xml:space="preserve">SHOULD YOU HAVE ANY QUESTIONS OR ENCOUNTER ANY DISCREPANCIES PLEASE EMAIL KAROL ROZANEK AT </t>
    </r>
    <r>
      <rPr>
        <b/>
        <u/>
        <sz val="12"/>
        <color indexed="30"/>
        <rFont val="Times New Roman"/>
        <family val="1"/>
      </rPr>
      <t>KROZANEK@NEFINC.ORG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</si>
</sst>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_(* #,##0_);_(* \(#,##0\);_(* &quot;-&quot;??_);_(@_)"/>
    <numFmt numFmtId="168" formatCode="_(&quot;$&quot;* #,##0_);_(&quot;$&quot;* \(#,##0\);_(&quot;$&quot;* &quot;-&quot;??_);_(@_)"/>
  </numFmts>
  <fonts count="13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theme="0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00B050"/>
      <name val="Times New Roman"/>
      <family val="1"/>
    </font>
    <font>
      <b/>
      <u/>
      <sz val="12"/>
      <color indexed="3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top"/>
    </xf>
    <xf numFmtId="43" fontId="1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>
      <alignment vertical="top"/>
    </xf>
  </cellStyleXfs>
  <cellXfs count="28">
    <xf numFmtId="0" fontId="0" fillId="0" borderId="0" xfId="0">
      <alignment vertical="top"/>
    </xf>
    <xf numFmtId="0" fontId="2" fillId="0" borderId="0" xfId="0" applyFont="1" applyAlignment="1">
      <alignment horizontal="center"/>
    </xf>
    <xf numFmtId="0" fontId="4" fillId="0" borderId="0" xfId="0" applyFont="1" applyAlignment="1"/>
    <xf numFmtId="0" fontId="3" fillId="0" borderId="0" xfId="0" applyFont="1">
      <alignment vertical="top"/>
    </xf>
    <xf numFmtId="0" fontId="3" fillId="0" borderId="0" xfId="0" applyFont="1" applyFill="1">
      <alignment vertical="top"/>
    </xf>
    <xf numFmtId="0" fontId="3" fillId="0" borderId="0" xfId="0" applyFont="1" applyFill="1" applyBorder="1" applyAlignment="1">
      <alignment vertical="center"/>
    </xf>
    <xf numFmtId="0" fontId="5" fillId="2" borderId="4" xfId="0" applyFont="1" applyFill="1" applyBorder="1" applyAlignment="1"/>
    <xf numFmtId="0" fontId="5" fillId="2" borderId="5" xfId="0" applyFont="1" applyFill="1" applyBorder="1" applyAlignment="1"/>
    <xf numFmtId="0" fontId="6" fillId="2" borderId="5" xfId="0" applyFont="1" applyFill="1" applyBorder="1" applyAlignment="1"/>
    <xf numFmtId="166" fontId="5" fillId="2" borderId="5" xfId="1" applyNumberFormat="1" applyFont="1" applyFill="1" applyBorder="1" applyAlignment="1">
      <alignment horizontal="center"/>
    </xf>
    <xf numFmtId="166" fontId="5" fillId="2" borderId="5" xfId="1" quotePrefix="1" applyNumberFormat="1" applyFont="1" applyFill="1" applyBorder="1" applyAlignment="1">
      <alignment horizontal="center"/>
    </xf>
    <xf numFmtId="166" fontId="5" fillId="2" borderId="6" xfId="1" applyNumberFormat="1" applyFont="1" applyFill="1" applyBorder="1" applyAlignment="1">
      <alignment horizontal="center"/>
    </xf>
    <xf numFmtId="0" fontId="7" fillId="0" borderId="0" xfId="0" applyFont="1">
      <alignment vertical="top"/>
    </xf>
    <xf numFmtId="0" fontId="5" fillId="2" borderId="7" xfId="0" applyFont="1" applyFill="1" applyBorder="1" applyAlignment="1"/>
    <xf numFmtId="0" fontId="5" fillId="2" borderId="1" xfId="0" applyFont="1" applyFill="1" applyBorder="1" applyAlignment="1"/>
    <xf numFmtId="14" fontId="5" fillId="2" borderId="1" xfId="1" quotePrefix="1" applyNumberFormat="1" applyFont="1" applyFill="1" applyBorder="1" applyAlignment="1">
      <alignment horizontal="center"/>
    </xf>
    <xf numFmtId="166" fontId="5" fillId="2" borderId="1" xfId="1" applyNumberFormat="1" applyFont="1" applyFill="1" applyBorder="1" applyAlignment="1">
      <alignment horizontal="center"/>
    </xf>
    <xf numFmtId="14" fontId="5" fillId="2" borderId="8" xfId="1" quotePrefix="1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/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168" fontId="3" fillId="0" borderId="3" xfId="2" applyNumberFormat="1" applyFont="1" applyFill="1" applyBorder="1" applyAlignment="1">
      <alignment horizontal="center" vertical="center"/>
    </xf>
    <xf numFmtId="168" fontId="3" fillId="0" borderId="2" xfId="2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A1:H42"/>
  <sheetViews>
    <sheetView showGridLines="0" tabSelected="1" workbookViewId="0">
      <selection sqref="A1:H1"/>
    </sheetView>
  </sheetViews>
  <sheetFormatPr defaultColWidth="6.85546875" defaultRowHeight="12.75" customHeight="1" x14ac:dyDescent="0.2"/>
  <cols>
    <col min="1" max="1" width="44.42578125" style="3" customWidth="1"/>
    <col min="2" max="2" width="17.42578125" style="3" bestFit="1" customWidth="1"/>
    <col min="3" max="3" width="37.140625" style="3" customWidth="1"/>
    <col min="4" max="4" width="51.28515625" style="3" customWidth="1"/>
    <col min="5" max="5" width="18.28515625" style="3" customWidth="1"/>
    <col min="6" max="6" width="14.85546875" style="3" customWidth="1"/>
    <col min="7" max="7" width="18.28515625" style="3" customWidth="1"/>
    <col min="8" max="8" width="18.140625" style="3" customWidth="1"/>
    <col min="9" max="16384" width="6.85546875" style="3"/>
  </cols>
  <sheetData>
    <row r="1" spans="1:8" s="19" customFormat="1" ht="15.75" x14ac:dyDescent="0.25">
      <c r="A1" s="18" t="s">
        <v>33</v>
      </c>
      <c r="B1" s="18"/>
      <c r="C1" s="18"/>
      <c r="D1" s="18"/>
      <c r="E1" s="18"/>
      <c r="F1" s="18"/>
      <c r="G1" s="18"/>
      <c r="H1" s="18"/>
    </row>
    <row r="2" spans="1:8" s="19" customFormat="1" ht="15.75" x14ac:dyDescent="0.25">
      <c r="A2" s="18" t="s">
        <v>69</v>
      </c>
      <c r="B2" s="18"/>
      <c r="C2" s="18"/>
      <c r="D2" s="18"/>
      <c r="E2" s="18"/>
      <c r="F2" s="18"/>
      <c r="G2" s="18"/>
      <c r="H2" s="18"/>
    </row>
    <row r="3" spans="1:8" s="2" customFormat="1" x14ac:dyDescent="0.2">
      <c r="A3" s="1"/>
      <c r="B3" s="1"/>
      <c r="C3" s="1"/>
      <c r="D3" s="1"/>
      <c r="E3" s="1"/>
      <c r="F3" s="3"/>
      <c r="G3" s="3"/>
      <c r="H3" s="3"/>
    </row>
    <row r="4" spans="1:8" s="19" customFormat="1" ht="15.75" x14ac:dyDescent="0.25">
      <c r="A4" s="20" t="s">
        <v>70</v>
      </c>
      <c r="B4" s="20"/>
      <c r="C4" s="20"/>
      <c r="D4" s="20"/>
      <c r="E4" s="20"/>
      <c r="F4" s="20"/>
      <c r="G4" s="20"/>
      <c r="H4" s="20"/>
    </row>
    <row r="5" spans="1:8" s="19" customFormat="1" ht="15.75" x14ac:dyDescent="0.25">
      <c r="A5" s="21" t="s">
        <v>81</v>
      </c>
      <c r="B5" s="21"/>
      <c r="C5" s="21"/>
      <c r="D5" s="21"/>
      <c r="E5" s="21"/>
      <c r="F5" s="21"/>
      <c r="G5" s="21"/>
      <c r="H5" s="21"/>
    </row>
    <row r="6" spans="1:8" ht="12.75" customHeight="1" thickBot="1" x14ac:dyDescent="0.25"/>
    <row r="7" spans="1:8" s="12" customFormat="1" ht="20.100000000000001" customHeight="1" x14ac:dyDescent="0.25">
      <c r="A7" s="6"/>
      <c r="B7" s="7" t="s">
        <v>71</v>
      </c>
      <c r="C7" s="8"/>
      <c r="D7" s="8"/>
      <c r="E7" s="9" t="s">
        <v>72</v>
      </c>
      <c r="F7" s="10" t="s">
        <v>79</v>
      </c>
      <c r="G7" s="10" t="s">
        <v>79</v>
      </c>
      <c r="H7" s="11" t="s">
        <v>72</v>
      </c>
    </row>
    <row r="8" spans="1:8" s="12" customFormat="1" ht="20.100000000000001" customHeight="1" thickBot="1" x14ac:dyDescent="0.3">
      <c r="A8" s="13" t="s">
        <v>73</v>
      </c>
      <c r="B8" s="14" t="s">
        <v>74</v>
      </c>
      <c r="C8" s="14" t="s">
        <v>75</v>
      </c>
      <c r="D8" s="14" t="s">
        <v>76</v>
      </c>
      <c r="E8" s="15">
        <v>43770</v>
      </c>
      <c r="F8" s="16" t="s">
        <v>77</v>
      </c>
      <c r="G8" s="16" t="s">
        <v>78</v>
      </c>
      <c r="H8" s="17">
        <v>44135</v>
      </c>
    </row>
    <row r="9" spans="1:8" s="5" customFormat="1" ht="20.100000000000001" customHeight="1" x14ac:dyDescent="0.2">
      <c r="A9" s="24" t="s">
        <v>31</v>
      </c>
      <c r="B9" s="24" t="s">
        <v>3</v>
      </c>
      <c r="C9" s="25" t="s">
        <v>53</v>
      </c>
      <c r="D9" s="25" t="s">
        <v>57</v>
      </c>
      <c r="E9" s="22">
        <v>542287</v>
      </c>
      <c r="F9" s="22">
        <v>0</v>
      </c>
      <c r="G9" s="22">
        <v>-542287</v>
      </c>
      <c r="H9" s="22">
        <f>E9+F9+G9</f>
        <v>0</v>
      </c>
    </row>
    <row r="10" spans="1:8" s="5" customFormat="1" ht="20.100000000000001" customHeight="1" x14ac:dyDescent="0.2">
      <c r="A10" s="26" t="s">
        <v>18</v>
      </c>
      <c r="B10" s="26" t="s">
        <v>7</v>
      </c>
      <c r="C10" s="27" t="s">
        <v>35</v>
      </c>
      <c r="D10" s="27" t="s">
        <v>36</v>
      </c>
      <c r="E10" s="23">
        <v>5091081.6980999997</v>
      </c>
      <c r="F10" s="23">
        <v>0</v>
      </c>
      <c r="G10" s="23">
        <v>-5091082</v>
      </c>
      <c r="H10" s="23">
        <f>E10+F10+G10</f>
        <v>-0.30190000031143427</v>
      </c>
    </row>
    <row r="11" spans="1:8" s="5" customFormat="1" ht="20.100000000000001" customHeight="1" x14ac:dyDescent="0.2">
      <c r="A11" s="26" t="s">
        <v>20</v>
      </c>
      <c r="B11" s="26" t="s">
        <v>4</v>
      </c>
      <c r="C11" s="27" t="s">
        <v>49</v>
      </c>
      <c r="D11" s="27" t="s">
        <v>48</v>
      </c>
      <c r="E11" s="23">
        <v>729952.27</v>
      </c>
      <c r="F11" s="23">
        <v>79646</v>
      </c>
      <c r="G11" s="23">
        <v>-809598</v>
      </c>
      <c r="H11" s="23">
        <f>E11+F11+G11</f>
        <v>0.27000000001862645</v>
      </c>
    </row>
    <row r="12" spans="1:8" s="5" customFormat="1" ht="20.100000000000001" customHeight="1" x14ac:dyDescent="0.2">
      <c r="A12" s="26" t="s">
        <v>19</v>
      </c>
      <c r="B12" s="26" t="s">
        <v>3</v>
      </c>
      <c r="C12" s="27" t="s">
        <v>63</v>
      </c>
      <c r="D12" s="27" t="s">
        <v>62</v>
      </c>
      <c r="E12" s="23">
        <v>9171660.9999000002</v>
      </c>
      <c r="F12" s="23">
        <v>0</v>
      </c>
      <c r="G12" s="23">
        <v>-1989232</v>
      </c>
      <c r="H12" s="23">
        <f>E12+F12+G12</f>
        <v>7182428.9999000002</v>
      </c>
    </row>
    <row r="13" spans="1:8" s="5" customFormat="1" ht="20.100000000000001" customHeight="1" x14ac:dyDescent="0.2">
      <c r="A13" s="26" t="s">
        <v>13</v>
      </c>
      <c r="B13" s="26" t="s">
        <v>4</v>
      </c>
      <c r="C13" s="27" t="s">
        <v>47</v>
      </c>
      <c r="D13" s="27" t="s">
        <v>80</v>
      </c>
      <c r="E13" s="23">
        <v>4605866</v>
      </c>
      <c r="F13" s="23">
        <v>46086</v>
      </c>
      <c r="G13" s="23">
        <v>-4651952</v>
      </c>
      <c r="H13" s="23">
        <f>E13+F13+G13</f>
        <v>0</v>
      </c>
    </row>
    <row r="14" spans="1:8" s="5" customFormat="1" ht="20.100000000000001" customHeight="1" x14ac:dyDescent="0.2">
      <c r="A14" s="26" t="s">
        <v>24</v>
      </c>
      <c r="B14" s="26" t="s">
        <v>8</v>
      </c>
      <c r="C14" s="27" t="s">
        <v>53</v>
      </c>
      <c r="D14" s="27" t="s">
        <v>52</v>
      </c>
      <c r="E14" s="23">
        <v>180000</v>
      </c>
      <c r="F14" s="23">
        <v>0</v>
      </c>
      <c r="G14" s="23">
        <v>-180000</v>
      </c>
      <c r="H14" s="23">
        <f>E14+F14+G14</f>
        <v>0</v>
      </c>
    </row>
    <row r="15" spans="1:8" s="5" customFormat="1" ht="20.100000000000001" customHeight="1" x14ac:dyDescent="0.2">
      <c r="A15" s="26" t="s">
        <v>11</v>
      </c>
      <c r="B15" s="26" t="s">
        <v>5</v>
      </c>
      <c r="C15" s="27" t="s">
        <v>46</v>
      </c>
      <c r="D15" s="27" t="s">
        <v>45</v>
      </c>
      <c r="E15" s="23">
        <v>11748668.119999999</v>
      </c>
      <c r="F15" s="23">
        <v>0</v>
      </c>
      <c r="G15" s="23">
        <v>-11121718</v>
      </c>
      <c r="H15" s="23">
        <f>E15+F15+G15</f>
        <v>626950.11999999918</v>
      </c>
    </row>
    <row r="16" spans="1:8" s="5" customFormat="1" ht="20.100000000000001" customHeight="1" x14ac:dyDescent="0.2">
      <c r="A16" s="26" t="s">
        <v>30</v>
      </c>
      <c r="B16" s="26" t="s">
        <v>0</v>
      </c>
      <c r="C16" s="27" t="s">
        <v>68</v>
      </c>
      <c r="D16" s="27" t="s">
        <v>67</v>
      </c>
      <c r="E16" s="23">
        <v>0</v>
      </c>
      <c r="F16" s="23">
        <v>9303377.4692000002</v>
      </c>
      <c r="G16" s="23">
        <v>-1404810</v>
      </c>
      <c r="H16" s="23">
        <f>E16+F16+G16</f>
        <v>7898567.4692000002</v>
      </c>
    </row>
    <row r="17" spans="1:8" s="5" customFormat="1" ht="20.100000000000001" customHeight="1" x14ac:dyDescent="0.2">
      <c r="A17" s="26" t="s">
        <v>28</v>
      </c>
      <c r="B17" s="26" t="s">
        <v>3</v>
      </c>
      <c r="C17" s="27" t="s">
        <v>56</v>
      </c>
      <c r="D17" s="27" t="s">
        <v>55</v>
      </c>
      <c r="E17" s="23">
        <v>0.15</v>
      </c>
      <c r="F17" s="23">
        <v>145265</v>
      </c>
      <c r="G17" s="23">
        <v>-145265</v>
      </c>
      <c r="H17" s="23">
        <f>E17+F17+G17</f>
        <v>0.14999999999417923</v>
      </c>
    </row>
    <row r="18" spans="1:8" s="5" customFormat="1" ht="20.100000000000001" customHeight="1" x14ac:dyDescent="0.2">
      <c r="A18" s="26" t="s">
        <v>27</v>
      </c>
      <c r="B18" s="26" t="s">
        <v>3</v>
      </c>
      <c r="C18" s="27" t="s">
        <v>56</v>
      </c>
      <c r="D18" s="27" t="s">
        <v>55</v>
      </c>
      <c r="E18" s="23">
        <v>0</v>
      </c>
      <c r="F18" s="23">
        <v>14586625.973699998</v>
      </c>
      <c r="G18" s="23">
        <v>-1475331</v>
      </c>
      <c r="H18" s="23">
        <f>E18+F18+G18</f>
        <v>13111294.973699998</v>
      </c>
    </row>
    <row r="19" spans="1:8" s="5" customFormat="1" ht="20.100000000000001" customHeight="1" x14ac:dyDescent="0.2">
      <c r="A19" s="26" t="s">
        <v>14</v>
      </c>
      <c r="B19" s="26" t="s">
        <v>12</v>
      </c>
      <c r="C19" s="27" t="s">
        <v>38</v>
      </c>
      <c r="D19" s="27" t="s">
        <v>37</v>
      </c>
      <c r="E19" s="23">
        <v>11854606</v>
      </c>
      <c r="F19" s="23">
        <v>0</v>
      </c>
      <c r="G19" s="23">
        <v>-55000</v>
      </c>
      <c r="H19" s="23">
        <f>E19+F19+G19</f>
        <v>11799606</v>
      </c>
    </row>
    <row r="20" spans="1:8" s="5" customFormat="1" ht="20.100000000000001" customHeight="1" x14ac:dyDescent="0.2">
      <c r="A20" s="26" t="s">
        <v>26</v>
      </c>
      <c r="B20" s="26" t="s">
        <v>0</v>
      </c>
      <c r="C20" s="27" t="s">
        <v>49</v>
      </c>
      <c r="D20" s="27" t="s">
        <v>54</v>
      </c>
      <c r="E20" s="23">
        <v>69599.92</v>
      </c>
      <c r="F20" s="23">
        <v>17336</v>
      </c>
      <c r="G20" s="23">
        <v>-86936</v>
      </c>
      <c r="H20" s="23">
        <f>E20+F20+G20</f>
        <v>-8.000000000174623E-2</v>
      </c>
    </row>
    <row r="21" spans="1:8" s="5" customFormat="1" ht="20.100000000000001" customHeight="1" x14ac:dyDescent="0.2">
      <c r="A21" s="26" t="s">
        <v>22</v>
      </c>
      <c r="B21" s="26" t="s">
        <v>7</v>
      </c>
      <c r="C21" s="27" t="s">
        <v>40</v>
      </c>
      <c r="D21" s="27" t="s">
        <v>39</v>
      </c>
      <c r="E21" s="23">
        <v>7411888.0300000003</v>
      </c>
      <c r="F21" s="23">
        <v>0</v>
      </c>
      <c r="G21" s="23">
        <v>-6434901</v>
      </c>
      <c r="H21" s="23">
        <f>E21+F21+G21</f>
        <v>976987.03000000026</v>
      </c>
    </row>
    <row r="22" spans="1:8" s="5" customFormat="1" ht="20.100000000000001" customHeight="1" x14ac:dyDescent="0.2">
      <c r="A22" s="26" t="s">
        <v>29</v>
      </c>
      <c r="B22" s="26" t="s">
        <v>3</v>
      </c>
      <c r="C22" s="27" t="s">
        <v>66</v>
      </c>
      <c r="D22" s="27" t="s">
        <v>65</v>
      </c>
      <c r="E22" s="23">
        <v>0</v>
      </c>
      <c r="F22" s="23">
        <v>11998800</v>
      </c>
      <c r="G22" s="23">
        <v>-1926101</v>
      </c>
      <c r="H22" s="23">
        <f>E22+F22+G22</f>
        <v>10072699</v>
      </c>
    </row>
    <row r="23" spans="1:8" s="5" customFormat="1" ht="20.100000000000001" customHeight="1" x14ac:dyDescent="0.2">
      <c r="A23" s="26" t="s">
        <v>21</v>
      </c>
      <c r="B23" s="26" t="s">
        <v>0</v>
      </c>
      <c r="C23" s="27" t="s">
        <v>51</v>
      </c>
      <c r="D23" s="27" t="s">
        <v>50</v>
      </c>
      <c r="E23" s="23">
        <v>931742.24</v>
      </c>
      <c r="F23" s="23">
        <v>-217549</v>
      </c>
      <c r="G23" s="23">
        <v>-714193</v>
      </c>
      <c r="H23" s="23">
        <f>E23+F23+G23</f>
        <v>0.23999999999068677</v>
      </c>
    </row>
    <row r="24" spans="1:8" s="5" customFormat="1" ht="20.100000000000001" customHeight="1" x14ac:dyDescent="0.2">
      <c r="A24" s="26" t="s">
        <v>32</v>
      </c>
      <c r="B24" s="26" t="s">
        <v>1</v>
      </c>
      <c r="C24" s="27" t="s">
        <v>44</v>
      </c>
      <c r="D24" s="27" t="s">
        <v>43</v>
      </c>
      <c r="E24" s="23">
        <v>7979201.9999000002</v>
      </c>
      <c r="F24" s="23">
        <v>0</v>
      </c>
      <c r="G24" s="23">
        <v>-7559202</v>
      </c>
      <c r="H24" s="23">
        <f>E24+F24+G24</f>
        <v>419999.99990000017</v>
      </c>
    </row>
    <row r="25" spans="1:8" s="5" customFormat="1" ht="20.100000000000001" customHeight="1" x14ac:dyDescent="0.2">
      <c r="A25" s="26" t="s">
        <v>10</v>
      </c>
      <c r="B25" s="26" t="s">
        <v>1</v>
      </c>
      <c r="C25" s="27" t="s">
        <v>44</v>
      </c>
      <c r="D25" s="27" t="s">
        <v>43</v>
      </c>
      <c r="E25" s="23">
        <v>129228.18</v>
      </c>
      <c r="F25" s="23">
        <v>62288</v>
      </c>
      <c r="G25" s="23">
        <v>-74788</v>
      </c>
      <c r="H25" s="23">
        <f>E25+F25+G25</f>
        <v>116728.18</v>
      </c>
    </row>
    <row r="26" spans="1:8" s="5" customFormat="1" ht="20.100000000000001" customHeight="1" x14ac:dyDescent="0.2">
      <c r="A26" s="26" t="s">
        <v>23</v>
      </c>
      <c r="B26" s="26" t="s">
        <v>5</v>
      </c>
      <c r="C26" s="27" t="s">
        <v>42</v>
      </c>
      <c r="D26" s="27" t="s">
        <v>41</v>
      </c>
      <c r="E26" s="23">
        <v>1252776.6200000001</v>
      </c>
      <c r="F26" s="23">
        <f>-50002</f>
        <v>-50002</v>
      </c>
      <c r="G26" s="23">
        <v>-1202775</v>
      </c>
      <c r="H26" s="23">
        <f>E26+F26+G26</f>
        <v>-0.37999999988824129</v>
      </c>
    </row>
    <row r="27" spans="1:8" s="5" customFormat="1" ht="20.100000000000001" customHeight="1" x14ac:dyDescent="0.2">
      <c r="A27" s="26" t="s">
        <v>25</v>
      </c>
      <c r="B27" s="26" t="s">
        <v>6</v>
      </c>
      <c r="C27" s="27" t="s">
        <v>35</v>
      </c>
      <c r="D27" s="27" t="s">
        <v>34</v>
      </c>
      <c r="E27" s="23">
        <v>5358838.1271000002</v>
      </c>
      <c r="F27" s="23">
        <v>0</v>
      </c>
      <c r="G27" s="23">
        <v>-1699185</v>
      </c>
      <c r="H27" s="23">
        <f>E27+F27+G27</f>
        <v>3659653.1271000002</v>
      </c>
    </row>
    <row r="28" spans="1:8" s="5" customFormat="1" ht="20.100000000000001" customHeight="1" x14ac:dyDescent="0.2">
      <c r="A28" s="26" t="s">
        <v>9</v>
      </c>
      <c r="B28" s="26" t="s">
        <v>4</v>
      </c>
      <c r="C28" s="27" t="s">
        <v>47</v>
      </c>
      <c r="D28" s="27" t="s">
        <v>64</v>
      </c>
      <c r="E28" s="23">
        <v>0</v>
      </c>
      <c r="F28" s="23">
        <v>11080192</v>
      </c>
      <c r="G28" s="23">
        <v>-1130545</v>
      </c>
      <c r="H28" s="23">
        <f>E28+F28+G28</f>
        <v>9949647</v>
      </c>
    </row>
    <row r="29" spans="1:8" s="5" customFormat="1" ht="20.100000000000001" customHeight="1" x14ac:dyDescent="0.2">
      <c r="A29" s="26" t="s">
        <v>17</v>
      </c>
      <c r="B29" s="26" t="s">
        <v>6</v>
      </c>
      <c r="C29" s="27" t="s">
        <v>35</v>
      </c>
      <c r="D29" s="27" t="s">
        <v>34</v>
      </c>
      <c r="E29" s="23">
        <v>7738920.7699999996</v>
      </c>
      <c r="F29" s="23">
        <v>0</v>
      </c>
      <c r="G29" s="23">
        <v>-2353917</v>
      </c>
      <c r="H29" s="23">
        <f>E29+F29+G29</f>
        <v>5385003.7699999996</v>
      </c>
    </row>
    <row r="30" spans="1:8" s="5" customFormat="1" ht="20.100000000000001" customHeight="1" x14ac:dyDescent="0.2">
      <c r="A30" s="26" t="s">
        <v>15</v>
      </c>
      <c r="B30" s="26" t="s">
        <v>6</v>
      </c>
      <c r="C30" s="27" t="s">
        <v>35</v>
      </c>
      <c r="D30" s="27" t="s">
        <v>34</v>
      </c>
      <c r="E30" s="23">
        <v>7035860.6298000002</v>
      </c>
      <c r="F30" s="23">
        <v>0</v>
      </c>
      <c r="G30" s="23">
        <v>-2120925</v>
      </c>
      <c r="H30" s="23">
        <f>E30+F30+G30</f>
        <v>4914935.6298000002</v>
      </c>
    </row>
    <row r="31" spans="1:8" s="5" customFormat="1" ht="20.100000000000001" customHeight="1" x14ac:dyDescent="0.2">
      <c r="A31" s="26" t="s">
        <v>2</v>
      </c>
      <c r="B31" s="26" t="s">
        <v>3</v>
      </c>
      <c r="C31" s="27" t="s">
        <v>59</v>
      </c>
      <c r="D31" s="27" t="s">
        <v>58</v>
      </c>
      <c r="E31" s="23">
        <v>3966500.7138999999</v>
      </c>
      <c r="F31" s="23">
        <v>0</v>
      </c>
      <c r="G31" s="23">
        <v>0</v>
      </c>
      <c r="H31" s="23">
        <f>E31+F31+G31</f>
        <v>3966500.7138999999</v>
      </c>
    </row>
    <row r="32" spans="1:8" s="5" customFormat="1" ht="20.100000000000001" customHeight="1" x14ac:dyDescent="0.2">
      <c r="A32" s="26" t="s">
        <v>16</v>
      </c>
      <c r="B32" s="26" t="s">
        <v>1</v>
      </c>
      <c r="C32" s="27" t="s">
        <v>61</v>
      </c>
      <c r="D32" s="27" t="s">
        <v>60</v>
      </c>
      <c r="E32" s="23">
        <v>6454570.0138999997</v>
      </c>
      <c r="F32" s="23">
        <v>0</v>
      </c>
      <c r="G32" s="23">
        <v>-4915327</v>
      </c>
      <c r="H32" s="23">
        <f>E32+F32+G32</f>
        <v>1539243.0138999997</v>
      </c>
    </row>
    <row r="33" s="4" customFormat="1" ht="12.75" customHeight="1" x14ac:dyDescent="0.2"/>
    <row r="34" s="4" customFormat="1" ht="12.75" customHeight="1" x14ac:dyDescent="0.2"/>
    <row r="35" s="4" customFormat="1" ht="12.75" customHeight="1" x14ac:dyDescent="0.2"/>
    <row r="36" s="4" customFormat="1" ht="12.75" customHeight="1" x14ac:dyDescent="0.2"/>
    <row r="37" s="4" customFormat="1" ht="12.75" customHeight="1" x14ac:dyDescent="0.2"/>
    <row r="38" s="4" customFormat="1" ht="12.75" customHeight="1" x14ac:dyDescent="0.2"/>
    <row r="39" s="4" customFormat="1" ht="12.75" customHeight="1" x14ac:dyDescent="0.2"/>
    <row r="40" s="4" customFormat="1" ht="12.75" customHeight="1" x14ac:dyDescent="0.2"/>
    <row r="41" s="4" customFormat="1" ht="12.75" customHeight="1" x14ac:dyDescent="0.2"/>
    <row r="42" s="4" customFormat="1" ht="12.75" customHeight="1" x14ac:dyDescent="0.2"/>
  </sheetData>
  <sheetProtection algorithmName="SHA-512" hashValue="tPMhwVPK4YhNCavIG8oFzHOaS17gceaW0IuHebGZGJfo3igLC6U63MuCh1V3HVRilmDIuSAGmQBq/fGRL1hEjg==" saltValue="9CEtahyNbJ0Ynhmnx4QSgw==" spinCount="100000" sheet="1" autoFilter="0"/>
  <autoFilter ref="A8:H32">
    <sortState xmlns:xlrd2="http://schemas.microsoft.com/office/spreadsheetml/2017/richdata2" ref="A9:H32">
      <sortCondition ref="C8:C32"/>
    </sortState>
  </autoFilter>
  <sortState xmlns:xlrd2="http://schemas.microsoft.com/office/spreadsheetml/2017/richdata2" ref="A9:H32">
    <sortCondition ref="A9:A32"/>
  </sortState>
  <mergeCells count="4">
    <mergeCell ref="A1:H1"/>
    <mergeCell ref="A2:H2"/>
    <mergeCell ref="A4:H4"/>
    <mergeCell ref="A5:H5"/>
  </mergeCells>
  <pageMargins left="0.25" right="0.25" top="0.25" bottom="0.25" header="0" footer="0"/>
  <pageSetup paperSize="0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Tracey LeGrand</cp:lastModifiedBy>
  <dcterms:created xsi:type="dcterms:W3CDTF">2020-11-06T18:43:11Z</dcterms:created>
  <dcterms:modified xsi:type="dcterms:W3CDTF">2020-11-09T15:33:10Z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016B9E1421FC6E368B2C2DA50FE47B913964BD900C2AA27090403F31DD92C68D81A39E8829A4E59827BF0FBEBB880AB3ED49AC27C31CF6A821E4932349416EDBF082F190887A10DBE8377E0AC823F43C7AF51B50E81B98212E74563D766FFDC0BA465309BA59065BE756CE522D91AA53FEC1A4037E53549F5ADCA7B6D5C5760</vt:lpwstr>
  </property>
  <property fmtid="{D5CDD505-2E9C-101B-9397-08002B2CF9AE}" pid="3" name="Business Objects Context Information1">
    <vt:lpwstr>F2E48CD973C3F588F719E50AAF9BA296A8B77E32C6221C30AB3B7380E1D759CA27EEDD3029B8E8E5549AEA160ED793FD055DFA4349956A9A36A913E0F784C246F7AF47FB11CBBEEF01E662F073A4E49C383206818E25D6B14A226ACBDA405B20F8315A05B6E9E134131E786D5F4A136FDE70930B1A4027C1BCAC273C479FA3B</vt:lpwstr>
  </property>
  <property fmtid="{D5CDD505-2E9C-101B-9397-08002B2CF9AE}" pid="4" name="Business Objects Context Information2">
    <vt:lpwstr>394DF2BA346AC0042EDF8BF80D1300AC9A13D206621A59F51D46FCA2CFA9B6FBADE430EAF816C0E463ED613E1EE0CC5D0CF9B1C71D2AD2487A838D96D0327B8697156E64F756630BCC9E49C4482CE51136340FB50C80776B3D1BE255B090B8194D6974E923F035F636CDBBFA63BD4C45AC09DA00EA7FA58F2D9DDE7812B3EC9</vt:lpwstr>
  </property>
  <property fmtid="{D5CDD505-2E9C-101B-9397-08002B2CF9AE}" pid="5" name="Business Objects Context Information3">
    <vt:lpwstr>BDA0CCFAEFC9313FE2F9A9DE3C21BEC0BFC0EDDE3339D936F9BB9300113713C95CFAD00809B16D5263E54D0636905FE33E66B29015F59935750E66815F9CE15A43E7500CBE91884DFA7F7D40F21AFB92DAFE5AA3AAEB703A979A5B24C9E9EE1A09C8F14458C7F3CAA76A7E24C3B6438D050E205B617A4B7949AF288AAB3122D</vt:lpwstr>
  </property>
  <property fmtid="{D5CDD505-2E9C-101B-9397-08002B2CF9AE}" pid="6" name="Business Objects Context Information4">
    <vt:lpwstr>8673656B8B4323977C35C76D1561BE4A7A253874BB238577064B8A13621A04003B24F9A35024777C45EC7CB105837BA2858D7DCA6239D2626278AD854C5DA899170D132C4E5838F4BE609CB49DC180D854CEFC429B9ECC1563CDB4E8A5951F4B6B6A76EFA0F862792F2A389C69D3412888B97204E4F99296DCAF2F6812AA336</vt:lpwstr>
  </property>
  <property fmtid="{D5CDD505-2E9C-101B-9397-08002B2CF9AE}" pid="7" name="Business Objects Context Information5">
    <vt:lpwstr>4A8B6A4A8465B1C0CAF762583E457C86B5CBC88BA5423415912F0C28ABD5AC219726EDEAEE8C6440BFE494F880E4BF57E26283880CEEF99E1B0EA16FCE7A3AE147B9CC1B6961F7A44F28A4103E8263DAE9BEA2497F639C517C109DF9D3D8A72A06A11D7ED7919DC0FB36AD86A9F810E26977B36CD805811F7EE1CDFCE9C3F42</vt:lpwstr>
  </property>
  <property fmtid="{D5CDD505-2E9C-101B-9397-08002B2CF9AE}" pid="8" name="Business Objects Context Information6">
    <vt:lpwstr>9D709931577284DCBAC6729103794A932EB6BD0B1CB2CFA6717DDD14A5FBB996C027AD7BD2E1B0457341DF4491F891A681E9443ACAA52D96042E0CF2C56E6E91565D6912BC0A2982048C7DAB8AEEE71A91279694</vt:lpwstr>
  </property>
  <property fmtid="{D5CDD505-2E9C-101B-9397-08002B2CF9AE}" pid="9" name="Jet Reports Function Literals">
    <vt:lpwstr>,	;	,	{	}	[@[{0}]]	1033	1033</vt:lpwstr>
  </property>
</Properties>
</file>